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perty Evaluator" sheetId="1" r:id="rId4"/>
  </sheets>
</workbook>
</file>

<file path=xl/sharedStrings.xml><?xml version="1.0" encoding="utf-8"?>
<sst xmlns="http://schemas.openxmlformats.org/spreadsheetml/2006/main" uniqueCount="42">
  <si>
    <t>Property 1</t>
  </si>
  <si>
    <t>Property 2</t>
  </si>
  <si>
    <t>Property 3</t>
  </si>
  <si>
    <t>Type:</t>
  </si>
  <si>
    <t>SFR</t>
  </si>
  <si>
    <t>Multi-family (25% down required)</t>
  </si>
  <si>
    <t>Property Address:</t>
  </si>
  <si>
    <t>123 Main Street</t>
  </si>
  <si>
    <t>456 West Street</t>
  </si>
  <si>
    <t>789 East Street</t>
  </si>
  <si>
    <t>Property Details:</t>
  </si>
  <si>
    <t>1357 sq ft</t>
  </si>
  <si>
    <t>3 bed/2 bath</t>
  </si>
  <si>
    <t>1077 sq ft</t>
  </si>
  <si>
    <t>1377 sq ft</t>
  </si>
  <si>
    <t>6 bed/ 4 bath</t>
  </si>
  <si>
    <t>Property Management Rate</t>
  </si>
  <si>
    <t>80% LTV</t>
  </si>
  <si>
    <t>All Cash</t>
  </si>
  <si>
    <t>75% LTV</t>
  </si>
  <si>
    <t>Purchase Price:</t>
  </si>
  <si>
    <t>Down Payment:</t>
  </si>
  <si>
    <t>n/a</t>
  </si>
  <si>
    <t>Estimated closing costs:</t>
  </si>
  <si>
    <t>Rehab Costs:</t>
  </si>
  <si>
    <t>Initial Cash Invested:</t>
  </si>
  <si>
    <t>Principal and Interest:</t>
  </si>
  <si>
    <t>Taxes:</t>
  </si>
  <si>
    <t>HOA:</t>
  </si>
  <si>
    <t>Insurance:</t>
  </si>
  <si>
    <t xml:space="preserve">Monthly Property Management: </t>
  </si>
  <si>
    <t>Maintenance*: 5%</t>
  </si>
  <si>
    <t>Vacancy Rate*: 5%</t>
  </si>
  <si>
    <t>Other:</t>
  </si>
  <si>
    <t>Total Monthly Costs:</t>
  </si>
  <si>
    <t>Gross Rent:</t>
  </si>
  <si>
    <t>Cash Flow:</t>
  </si>
  <si>
    <t>CF x 12 mos:</t>
  </si>
  <si>
    <t>Cash-on-Cash Return:</t>
  </si>
  <si>
    <r>
      <rPr>
        <u val="single"/>
        <sz val="11"/>
        <color indexed="16"/>
        <rFont val="Calibri (Body)"/>
      </rPr>
      <t>Click Here for a Mortage Calculator to Calculate Principal and Interest Payment</t>
    </r>
  </si>
  <si>
    <t>*Maintenance/Vacancy reserves have been included on this pro forma at 5% for each. RWN Suggest you plan for maintenance and vacancy between 3-6%. What you should use will vary depending on your unique circumstances.</t>
  </si>
  <si>
    <t>**There are no implied or expressed guarantees on the pro forma. Real estate investments are subject to risk and loss of capital. The pro-forma numbers are projections based on historical data, but future performance cannot be guaranteed as markets and economies shift. Rents, property taxes, insurance, loan rates, maintenance and vacancy costs all vary depending on micro and macro economic factors. Investors should perform their own due diligence in order to best forecast the potential performance of their rental properties</t>
  </si>
</sst>
</file>

<file path=xl/styles.xml><?xml version="1.0" encoding="utf-8"?>
<styleSheet xmlns="http://schemas.openxmlformats.org/spreadsheetml/2006/main">
  <numFmts count="2">
    <numFmt numFmtId="0" formatCode="General"/>
    <numFmt numFmtId="59" formatCode="&quot;$&quot;#,##0"/>
  </numFmts>
  <fonts count="12">
    <font>
      <sz val="12"/>
      <color indexed="8"/>
      <name val="Calibri"/>
    </font>
    <font>
      <sz val="12"/>
      <color indexed="8"/>
      <name val="Helvetica Neue"/>
    </font>
    <font>
      <sz val="15"/>
      <color indexed="8"/>
      <name val="Calibri"/>
    </font>
    <font>
      <b val="1"/>
      <sz val="14"/>
      <color indexed="8"/>
      <name val="Calibri"/>
    </font>
    <font>
      <b val="1"/>
      <sz val="12"/>
      <color indexed="8"/>
      <name val="Calibri"/>
    </font>
    <font>
      <i val="1"/>
      <sz val="12"/>
      <color indexed="13"/>
      <name val="Calibri"/>
    </font>
    <font>
      <b val="1"/>
      <sz val="12"/>
      <color indexed="13"/>
      <name val="Calibri"/>
    </font>
    <font>
      <sz val="12"/>
      <color indexed="13"/>
      <name val="Calibri"/>
    </font>
    <font>
      <sz val="12"/>
      <color indexed="15"/>
      <name val="Calibri"/>
    </font>
    <font>
      <sz val="11"/>
      <color indexed="8"/>
      <name val="Calibri (Body)"/>
    </font>
    <font>
      <u val="single"/>
      <sz val="11"/>
      <color indexed="16"/>
      <name val="Calibri (Body)"/>
    </font>
    <font>
      <sz val="9"/>
      <color indexed="8"/>
      <name val="Calibri"/>
    </font>
  </fonts>
  <fills count="7">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7"/>
        <bgColor auto="1"/>
      </patternFill>
    </fill>
  </fills>
  <borders count="38">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style="thin">
        <color indexed="9"/>
      </top>
      <bottom style="thin">
        <color indexed="9"/>
      </bottom>
      <diagonal/>
    </border>
    <border>
      <left/>
      <right/>
      <top/>
      <bottom/>
      <diagonal/>
    </border>
    <border>
      <left style="thin">
        <color indexed="9"/>
      </left>
      <right style="thin">
        <color indexed="9"/>
      </right>
      <top style="thin">
        <color indexed="9"/>
      </top>
      <bottom style="medium">
        <color indexed="8"/>
      </bottom>
      <diagonal/>
    </border>
    <border>
      <left style="thin">
        <color indexed="9"/>
      </left>
      <right/>
      <top style="thin">
        <color indexed="9"/>
      </top>
      <bottom style="medium">
        <color indexed="8"/>
      </bottom>
      <diagonal/>
    </border>
    <border>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medium">
        <color indexed="8"/>
      </left>
      <right style="medium">
        <color indexed="8"/>
      </right>
      <top/>
      <bottom/>
      <diagonal/>
    </border>
    <border>
      <left style="medium">
        <color indexed="8"/>
      </left>
      <right style="thin">
        <color indexed="9"/>
      </right>
      <top style="thin">
        <color indexed="9"/>
      </top>
      <bottom style="medium">
        <color indexed="8"/>
      </bottom>
      <diagonal/>
    </border>
    <border>
      <left style="thin">
        <color indexed="9"/>
      </left>
      <right style="medium">
        <color indexed="8"/>
      </right>
      <top style="thin">
        <color indexed="9"/>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9"/>
      </bottom>
      <diagonal/>
    </border>
    <border>
      <left style="medium">
        <color indexed="8"/>
      </left>
      <right style="medium">
        <color indexed="8"/>
      </right>
      <top style="thin">
        <color indexed="9"/>
      </top>
      <bottom/>
      <diagonal/>
    </border>
    <border>
      <left style="medium">
        <color indexed="8"/>
      </left>
      <right style="medium">
        <color indexed="8"/>
      </right>
      <top style="thin">
        <color indexed="9"/>
      </top>
      <bottom style="thin">
        <color indexed="9"/>
      </bottom>
      <diagonal/>
    </border>
    <border>
      <left style="medium">
        <color indexed="8"/>
      </left>
      <right style="medium">
        <color indexed="8"/>
      </right>
      <top style="thin">
        <color indexed="9"/>
      </top>
      <bottom style="medium">
        <color indexed="8"/>
      </bottom>
      <diagonal/>
    </border>
    <border>
      <left style="medium">
        <color indexed="8"/>
      </left>
      <right style="medium">
        <color indexed="8"/>
      </right>
      <top/>
      <bottom style="medium">
        <color indexed="8"/>
      </bottom>
      <diagonal/>
    </border>
    <border>
      <left style="thin">
        <color indexed="9"/>
      </left>
      <right style="thin">
        <color indexed="9"/>
      </right>
      <top style="thin">
        <color indexed="9"/>
      </top>
      <bottom/>
      <diagonal/>
    </border>
    <border>
      <left style="thin">
        <color indexed="9"/>
      </left>
      <right style="thin">
        <color indexed="9"/>
      </right>
      <top style="medium">
        <color indexed="8"/>
      </top>
      <bottom/>
      <diagonal/>
    </border>
    <border>
      <left style="thin">
        <color indexed="9"/>
      </left>
      <right/>
      <top style="medium">
        <color indexed="8"/>
      </top>
      <bottom/>
      <diagonal/>
    </border>
    <border>
      <left/>
      <right style="thin">
        <color indexed="9"/>
      </right>
      <top style="medium">
        <color indexed="8"/>
      </top>
      <bottom style="thin">
        <color indexed="9"/>
      </bottom>
      <diagonal/>
    </border>
    <border>
      <left style="thin">
        <color indexed="9"/>
      </left>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s>
  <cellStyleXfs count="1">
    <xf numFmtId="0" fontId="0" applyNumberFormat="0" applyFont="1" applyFill="0" applyBorder="0" applyAlignment="1" applyProtection="0">
      <alignment vertical="bottom"/>
    </xf>
  </cellStyleXfs>
  <cellXfs count="6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fillId="2" borderId="3" applyNumberFormat="0" applyFont="1" applyFill="1" applyBorder="1" applyAlignment="1" applyProtection="0">
      <alignment vertical="bottom"/>
    </xf>
    <xf numFmtId="0" fontId="0" borderId="4" applyNumberFormat="0" applyFont="1" applyFill="0" applyBorder="1" applyAlignment="1" applyProtection="0">
      <alignment vertical="bottom"/>
    </xf>
    <xf numFmtId="0" fontId="3" borderId="1" applyNumberFormat="0" applyFont="1" applyFill="0" applyBorder="1" applyAlignment="1" applyProtection="0">
      <alignment vertical="bottom"/>
    </xf>
    <xf numFmtId="0" fontId="0" fillId="2" borderId="5" applyNumberFormat="0" applyFont="1" applyFill="1"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4" borderId="10" applyNumberFormat="1" applyFont="1" applyFill="0" applyBorder="1" applyAlignment="1" applyProtection="0">
      <alignment horizontal="center" vertical="bottom"/>
    </xf>
    <xf numFmtId="0" fontId="4" borderId="11" applyNumberFormat="0" applyFont="1" applyFill="0" applyBorder="1" applyAlignment="1" applyProtection="0">
      <alignment horizontal="center" vertical="bottom"/>
    </xf>
    <xf numFmtId="0" fontId="0" fillId="2" borderId="12" applyNumberFormat="0" applyFont="1" applyFill="1" applyBorder="1" applyAlignment="1" applyProtection="0">
      <alignment vertical="bottom"/>
    </xf>
    <xf numFmtId="49" fontId="0" borderId="1" applyNumberFormat="1" applyFont="1" applyFill="0" applyBorder="1" applyAlignment="1" applyProtection="0">
      <alignment vertical="bottom"/>
    </xf>
    <xf numFmtId="49" fontId="4" borderId="13" applyNumberFormat="1" applyFont="1" applyFill="0" applyBorder="1" applyAlignment="1" applyProtection="0">
      <alignment horizontal="center" vertical="bottom"/>
    </xf>
    <xf numFmtId="0" fontId="4" borderId="14" applyNumberFormat="0" applyFont="1" applyFill="0" applyBorder="1" applyAlignment="1" applyProtection="0">
      <alignment horizontal="center" vertical="bottom"/>
    </xf>
    <xf numFmtId="49" fontId="4" fillId="3" borderId="15" applyNumberFormat="1" applyFont="1" applyFill="1" applyBorder="1" applyAlignment="1" applyProtection="0">
      <alignment horizontal="center" vertical="bottom"/>
    </xf>
    <xf numFmtId="0" fontId="4" fillId="3" borderId="16" applyNumberFormat="0" applyFont="1" applyFill="1" applyBorder="1" applyAlignment="1" applyProtection="0">
      <alignment horizontal="center" vertical="bottom"/>
    </xf>
    <xf numFmtId="49" fontId="0" fillId="3" borderId="17" applyNumberFormat="1" applyFont="1" applyFill="1" applyBorder="1" applyAlignment="1" applyProtection="0">
      <alignment horizontal="center" vertical="bottom"/>
    </xf>
    <xf numFmtId="49" fontId="0" fillId="3" borderId="18" applyNumberFormat="1" applyFont="1" applyFill="1" applyBorder="1" applyAlignment="1" applyProtection="0">
      <alignment horizontal="center" vertical="bottom"/>
    </xf>
    <xf numFmtId="9" fontId="0" fillId="3" borderId="19" applyNumberFormat="1" applyFont="1" applyFill="1" applyBorder="1" applyAlignment="1" applyProtection="0">
      <alignment horizontal="center" vertical="bottom"/>
    </xf>
    <xf numFmtId="0" fontId="0" borderId="20" applyNumberFormat="0" applyFont="1" applyFill="0" applyBorder="1" applyAlignment="1" applyProtection="0">
      <alignment horizontal="center" vertical="bottom"/>
    </xf>
    <xf numFmtId="49" fontId="0" borderId="21" applyNumberFormat="1" applyFont="1" applyFill="0" applyBorder="1" applyAlignment="1" applyProtection="0">
      <alignment vertical="bottom"/>
    </xf>
    <xf numFmtId="49" fontId="0" fillId="4" borderId="21" applyNumberFormat="1" applyFont="1" applyFill="1" applyBorder="1" applyAlignment="1" applyProtection="0">
      <alignment vertical="bottom"/>
    </xf>
    <xf numFmtId="0" fontId="5" fillId="2" borderId="12" applyNumberFormat="0" applyFont="1" applyFill="1" applyBorder="1" applyAlignment="1" applyProtection="0">
      <alignment horizontal="center" vertical="bottom"/>
    </xf>
    <xf numFmtId="59" fontId="4" fillId="3" borderId="22" applyNumberFormat="1" applyFont="1" applyFill="1" applyBorder="1" applyAlignment="1" applyProtection="0">
      <alignment vertical="bottom"/>
    </xf>
    <xf numFmtId="59" fontId="4" fillId="4" borderId="22" applyNumberFormat="1" applyFont="1" applyFill="1" applyBorder="1" applyAlignment="1" applyProtection="0">
      <alignment vertical="bottom"/>
    </xf>
    <xf numFmtId="59" fontId="6" fillId="2" borderId="12" applyNumberFormat="1" applyFont="1" applyFill="1" applyBorder="1" applyAlignment="1" applyProtection="0">
      <alignment vertical="bottom"/>
    </xf>
    <xf numFmtId="59" fontId="4" fillId="2" borderId="12" applyNumberFormat="1" applyFont="1" applyFill="1" applyBorder="1" applyAlignment="1" applyProtection="0">
      <alignment vertical="bottom"/>
    </xf>
    <xf numFmtId="59" fontId="0" borderId="23" applyNumberFormat="1" applyFont="1" applyFill="0" applyBorder="1" applyAlignment="1" applyProtection="0">
      <alignment vertical="bottom"/>
    </xf>
    <xf numFmtId="49" fontId="0" fillId="4" borderId="12" applyNumberFormat="1" applyFont="1" applyFill="1" applyBorder="1" applyAlignment="1" applyProtection="0">
      <alignment horizontal="right" vertical="bottom"/>
    </xf>
    <xf numFmtId="59" fontId="7" fillId="2" borderId="12" applyNumberFormat="1" applyFont="1" applyFill="1" applyBorder="1" applyAlignment="1" applyProtection="0">
      <alignment horizontal="right" vertical="bottom"/>
    </xf>
    <xf numFmtId="59" fontId="0" fillId="2" borderId="12" applyNumberFormat="1" applyFont="1" applyFill="1" applyBorder="1" applyAlignment="1" applyProtection="0">
      <alignment horizontal="right" vertical="bottom"/>
    </xf>
    <xf numFmtId="59" fontId="0" borderId="24" applyNumberFormat="1" applyFont="1" applyFill="0" applyBorder="1" applyAlignment="1" applyProtection="0">
      <alignment vertical="bottom"/>
    </xf>
    <xf numFmtId="59" fontId="0" fillId="4" borderId="12" applyNumberFormat="1" applyFont="1" applyFill="1" applyBorder="1" applyAlignment="1" applyProtection="0">
      <alignment vertical="bottom"/>
    </xf>
    <xf numFmtId="59" fontId="0" fillId="2" borderId="12" applyNumberFormat="1" applyFont="1" applyFill="1" applyBorder="1" applyAlignment="1" applyProtection="0">
      <alignment vertical="bottom"/>
    </xf>
    <xf numFmtId="59" fontId="0" borderId="25" applyNumberFormat="1" applyFont="1" applyFill="0" applyBorder="1" applyAlignment="1" applyProtection="0">
      <alignment vertical="bottom"/>
    </xf>
    <xf numFmtId="59" fontId="0" fillId="3" borderId="12" applyNumberFormat="1" applyFont="1" applyFill="1" applyBorder="1" applyAlignment="1" applyProtection="0">
      <alignment vertical="bottom"/>
    </xf>
    <xf numFmtId="0" fontId="0" fillId="4" borderId="12" applyNumberFormat="0" applyFont="1" applyFill="1" applyBorder="1" applyAlignment="1" applyProtection="0">
      <alignment vertical="bottom"/>
    </xf>
    <xf numFmtId="59" fontId="0" borderId="12" applyNumberFormat="1" applyFont="1" applyFill="0" applyBorder="1" applyAlignment="1" applyProtection="0">
      <alignment vertical="bottom"/>
    </xf>
    <xf numFmtId="59" fontId="0" fillId="5" borderId="12" applyNumberFormat="1" applyFont="1" applyFill="1" applyBorder="1" applyAlignment="1" applyProtection="0">
      <alignment vertical="bottom"/>
    </xf>
    <xf numFmtId="59" fontId="4" borderId="23" applyNumberFormat="1" applyFont="1" applyFill="0" applyBorder="1" applyAlignment="1" applyProtection="0">
      <alignment vertical="bottom"/>
    </xf>
    <xf numFmtId="59" fontId="4" fillId="4" borderId="12" applyNumberFormat="1" applyFont="1" applyFill="1" applyBorder="1" applyAlignment="1" applyProtection="0">
      <alignment vertical="bottom"/>
    </xf>
    <xf numFmtId="59" fontId="4" borderId="25" applyNumberFormat="1" applyFont="1" applyFill="0" applyBorder="1" applyAlignment="1" applyProtection="0">
      <alignment vertical="bottom"/>
    </xf>
    <xf numFmtId="10" fontId="8" borderId="26" applyNumberFormat="1" applyFont="1" applyFill="0" applyBorder="1" applyAlignment="1" applyProtection="0">
      <alignment vertical="bottom"/>
    </xf>
    <xf numFmtId="10" fontId="8" fillId="4" borderId="27" applyNumberFormat="1" applyFont="1" applyFill="1" applyBorder="1" applyAlignment="1" applyProtection="0">
      <alignment vertical="bottom"/>
    </xf>
    <xf numFmtId="10" fontId="0" fillId="2" borderId="12" applyNumberFormat="1" applyFont="1" applyFill="1" applyBorder="1" applyAlignment="1" applyProtection="0">
      <alignment vertical="bottom"/>
    </xf>
    <xf numFmtId="10" fontId="8" fillId="2" borderId="12" applyNumberFormat="1" applyFont="1" applyFill="1" applyBorder="1" applyAlignment="1" applyProtection="0">
      <alignment vertical="bottom"/>
    </xf>
    <xf numFmtId="0" fontId="0" borderId="28" applyNumberFormat="0" applyFont="1" applyFill="0" applyBorder="1" applyAlignment="1" applyProtection="0">
      <alignment vertical="bottom"/>
    </xf>
    <xf numFmtId="0" fontId="0" borderId="29" applyNumberFormat="0" applyFont="1" applyFill="0" applyBorder="1" applyAlignment="1" applyProtection="0">
      <alignment vertical="bottom"/>
    </xf>
    <xf numFmtId="0" fontId="0" borderId="30" applyNumberFormat="0" applyFont="1" applyFill="0" applyBorder="1" applyAlignment="1" applyProtection="0">
      <alignment vertical="bottom"/>
    </xf>
    <xf numFmtId="0" fontId="0" borderId="31" applyNumberFormat="0" applyFont="1" applyFill="0" applyBorder="1" applyAlignment="1" applyProtection="0">
      <alignment vertical="bottom"/>
    </xf>
    <xf numFmtId="0" fontId="0" borderId="32" applyNumberFormat="0" applyFont="1" applyFill="0" applyBorder="1" applyAlignment="1" applyProtection="0">
      <alignment vertical="bottom"/>
    </xf>
    <xf numFmtId="0" fontId="0" borderId="33" applyNumberFormat="0" applyFont="1" applyFill="0" applyBorder="1" applyAlignment="1" applyProtection="0">
      <alignment vertical="bottom"/>
    </xf>
    <xf numFmtId="49" fontId="9" fillId="5" borderId="34" applyNumberFormat="1" applyFont="1" applyFill="1" applyBorder="1" applyAlignment="1" applyProtection="0">
      <alignment vertical="bottom"/>
    </xf>
    <xf numFmtId="0" fontId="0" fillId="5" borderId="5" applyNumberFormat="0" applyFont="1" applyFill="1" applyBorder="1" applyAlignment="1" applyProtection="0">
      <alignment vertical="bottom"/>
    </xf>
    <xf numFmtId="0" fontId="0" borderId="35" applyNumberFormat="0" applyFont="1" applyFill="0" applyBorder="1" applyAlignment="1" applyProtection="0">
      <alignment vertical="bottom"/>
    </xf>
    <xf numFmtId="0" fontId="0" borderId="36" applyNumberFormat="0" applyFont="1" applyFill="0" applyBorder="1" applyAlignment="1" applyProtection="0">
      <alignment vertical="bottom"/>
    </xf>
    <xf numFmtId="49" fontId="11" fillId="6" borderId="1" applyNumberFormat="1" applyFont="1" applyFill="1" applyBorder="1" applyAlignment="1" applyProtection="0">
      <alignment horizontal="left" vertical="top" wrapText="1"/>
    </xf>
    <xf numFmtId="0" fontId="11" fillId="6" borderId="1" applyNumberFormat="0" applyFont="1" applyFill="1" applyBorder="1" applyAlignment="1" applyProtection="0">
      <alignment horizontal="left" vertical="top" wrapText="1"/>
    </xf>
    <xf numFmtId="0" fontId="11" borderId="2" applyNumberFormat="0" applyFont="1" applyFill="0" applyBorder="1" applyAlignment="1" applyProtection="0">
      <alignment vertical="bottom"/>
    </xf>
    <xf numFmtId="0" fontId="11" fillId="6" borderId="2" applyNumberFormat="0" applyFont="1" applyFill="1" applyBorder="1" applyAlignment="1" applyProtection="0">
      <alignment horizontal="left" vertical="top" wrapText="1"/>
    </xf>
    <xf numFmtId="0" fontId="0" fillId="2" borderId="37"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d8d8d8"/>
      <rgbColor rgb="ffffff00"/>
      <rgbColor rgb="fff2f2f2"/>
      <rgbColor rgb="ffbfbfbf"/>
      <rgbColor rgb="ffffc000"/>
      <rgbColor rgb="ffff0000"/>
      <rgbColor rgb="ff0000ff"/>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30480</xdr:colOff>
      <xdr:row>0</xdr:row>
      <xdr:rowOff>0</xdr:rowOff>
    </xdr:from>
    <xdr:to>
      <xdr:col>2</xdr:col>
      <xdr:colOff>1219200</xdr:colOff>
      <xdr:row>2</xdr:row>
      <xdr:rowOff>198120</xdr:rowOff>
    </xdr:to>
    <xdr:pic>
      <xdr:nvPicPr>
        <xdr:cNvPr id="2" name="Picture 1" descr="Picture 1"/>
        <xdr:cNvPicPr>
          <a:picLocks noChangeAspect="1"/>
        </xdr:cNvPicPr>
      </xdr:nvPicPr>
      <xdr:blipFill>
        <a:blip r:embed="rId1">
          <a:extLst/>
        </a:blip>
        <a:stretch>
          <a:fillRect/>
        </a:stretch>
      </xdr:blipFill>
      <xdr:spPr>
        <a:xfrm>
          <a:off x="30480" y="0"/>
          <a:ext cx="3525521" cy="687706"/>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www.mortgagecalculator.net/"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J32"/>
  <sheetViews>
    <sheetView workbookViewId="0" showGridLines="0" defaultGridColor="1"/>
  </sheetViews>
  <sheetFormatPr defaultColWidth="11.1667" defaultRowHeight="15.6" customHeight="1" outlineLevelRow="0" outlineLevelCol="0"/>
  <cols>
    <col min="1" max="1" width="27.5" style="1" customWidth="1"/>
    <col min="2" max="2" width="3.17188" style="1" customWidth="1"/>
    <col min="3" max="4" width="16.8516" style="1" customWidth="1"/>
    <col min="5" max="5" width="2" style="1" customWidth="1"/>
    <col min="6" max="6" width="18.8516" style="1" customWidth="1"/>
    <col min="7" max="7" width="18.5" style="1" customWidth="1"/>
    <col min="8" max="8" width="1.85156" style="1" customWidth="1"/>
    <col min="9" max="9" width="15.3516" style="1" customWidth="1"/>
    <col min="10" max="10" width="16.8516" style="1" customWidth="1"/>
    <col min="11" max="16384" width="11.1719" style="1" customWidth="1"/>
  </cols>
  <sheetData>
    <row r="1" ht="15.6" customHeight="1">
      <c r="A1" s="2"/>
      <c r="B1" s="2"/>
      <c r="C1" s="2"/>
      <c r="D1" s="3"/>
      <c r="E1" s="4"/>
      <c r="F1" s="5"/>
      <c r="G1" s="3"/>
      <c r="H1" s="4"/>
      <c r="I1" s="5"/>
      <c r="J1" s="2"/>
    </row>
    <row r="2" ht="22.95" customHeight="1">
      <c r="A2" s="6"/>
      <c r="B2" s="2"/>
      <c r="C2" s="2"/>
      <c r="D2" s="3"/>
      <c r="E2" s="7"/>
      <c r="F2" s="5"/>
      <c r="G2" s="3"/>
      <c r="H2" s="7"/>
      <c r="I2" s="5"/>
      <c r="J2" s="2"/>
    </row>
    <row r="3" ht="16.2" customHeight="1">
      <c r="A3" s="2"/>
      <c r="B3" s="2"/>
      <c r="C3" s="8"/>
      <c r="D3" s="9"/>
      <c r="E3" s="7"/>
      <c r="F3" s="10"/>
      <c r="G3" s="9"/>
      <c r="H3" s="7"/>
      <c r="I3" s="10"/>
      <c r="J3" s="8"/>
    </row>
    <row r="4" ht="15.6" customHeight="1">
      <c r="A4" s="2"/>
      <c r="B4" s="11"/>
      <c r="C4" t="s" s="12">
        <v>0</v>
      </c>
      <c r="D4" s="13"/>
      <c r="E4" s="14"/>
      <c r="F4" t="s" s="12">
        <v>1</v>
      </c>
      <c r="G4" s="13"/>
      <c r="H4" s="14"/>
      <c r="I4" t="s" s="12">
        <v>2</v>
      </c>
      <c r="J4" s="13"/>
    </row>
    <row r="5" ht="16.2" customHeight="1">
      <c r="A5" t="s" s="15">
        <v>3</v>
      </c>
      <c r="B5" s="11"/>
      <c r="C5" t="s" s="16">
        <v>4</v>
      </c>
      <c r="D5" s="17"/>
      <c r="E5" s="14"/>
      <c r="F5" t="s" s="16">
        <v>4</v>
      </c>
      <c r="G5" s="17"/>
      <c r="H5" s="14"/>
      <c r="I5" t="s" s="16">
        <v>5</v>
      </c>
      <c r="J5" s="17"/>
    </row>
    <row r="6" ht="15.6" customHeight="1">
      <c r="A6" t="s" s="15">
        <v>6</v>
      </c>
      <c r="B6" s="11"/>
      <c r="C6" t="s" s="18">
        <v>7</v>
      </c>
      <c r="D6" s="19"/>
      <c r="E6" s="14"/>
      <c r="F6" t="s" s="18">
        <v>8</v>
      </c>
      <c r="G6" s="19"/>
      <c r="H6" s="14"/>
      <c r="I6" t="s" s="18">
        <v>9</v>
      </c>
      <c r="J6" s="19"/>
    </row>
    <row r="7" ht="16.2" customHeight="1">
      <c r="A7" t="s" s="15">
        <v>10</v>
      </c>
      <c r="B7" s="11"/>
      <c r="C7" t="s" s="20">
        <v>11</v>
      </c>
      <c r="D7" t="s" s="21">
        <v>12</v>
      </c>
      <c r="E7" s="14"/>
      <c r="F7" t="s" s="20">
        <v>13</v>
      </c>
      <c r="G7" t="s" s="21">
        <v>12</v>
      </c>
      <c r="H7" s="14"/>
      <c r="I7" t="s" s="20">
        <v>14</v>
      </c>
      <c r="J7" t="s" s="21">
        <v>15</v>
      </c>
    </row>
    <row r="8" ht="16.2" customHeight="1">
      <c r="A8" t="s" s="15">
        <v>16</v>
      </c>
      <c r="B8" s="11"/>
      <c r="C8" s="22">
        <v>0.09</v>
      </c>
      <c r="D8" s="23"/>
      <c r="E8" s="14"/>
      <c r="F8" s="22">
        <v>0.08</v>
      </c>
      <c r="G8" s="23"/>
      <c r="H8" s="14"/>
      <c r="I8" s="22">
        <v>0.08</v>
      </c>
      <c r="J8" s="23"/>
    </row>
    <row r="9" ht="15.6" customHeight="1">
      <c r="A9" s="2"/>
      <c r="B9" s="11"/>
      <c r="C9" t="s" s="24">
        <v>17</v>
      </c>
      <c r="D9" t="s" s="25">
        <v>18</v>
      </c>
      <c r="E9" s="26"/>
      <c r="F9" t="s" s="24">
        <v>17</v>
      </c>
      <c r="G9" t="s" s="25">
        <v>18</v>
      </c>
      <c r="H9" s="14"/>
      <c r="I9" t="s" s="24">
        <v>19</v>
      </c>
      <c r="J9" t="s" s="25">
        <v>18</v>
      </c>
    </row>
    <row r="10" ht="15.6" customHeight="1">
      <c r="A10" t="s" s="15">
        <v>20</v>
      </c>
      <c r="B10" s="11"/>
      <c r="C10" s="27">
        <v>110000</v>
      </c>
      <c r="D10" s="28">
        <f>C10</f>
        <v>110000</v>
      </c>
      <c r="E10" s="29"/>
      <c r="F10" s="27"/>
      <c r="G10" s="28">
        <f>F10</f>
        <v>0</v>
      </c>
      <c r="H10" s="30"/>
      <c r="I10" s="27">
        <v>0</v>
      </c>
      <c r="J10" s="28">
        <f>I10</f>
        <v>0</v>
      </c>
    </row>
    <row r="11" ht="15.6" customHeight="1">
      <c r="A11" t="s" s="15">
        <v>21</v>
      </c>
      <c r="B11" s="11"/>
      <c r="C11" s="31">
        <f>C10*0.2</f>
        <v>22000</v>
      </c>
      <c r="D11" t="s" s="32">
        <v>22</v>
      </c>
      <c r="E11" s="33"/>
      <c r="F11" s="31">
        <f>F10*0.2</f>
        <v>0</v>
      </c>
      <c r="G11" t="s" s="32">
        <v>22</v>
      </c>
      <c r="H11" s="34"/>
      <c r="I11" s="31">
        <f>I10*0.25</f>
        <v>0</v>
      </c>
      <c r="J11" t="s" s="32">
        <v>22</v>
      </c>
    </row>
    <row r="12" ht="15.6" customHeight="1">
      <c r="A12" t="s" s="15">
        <v>23</v>
      </c>
      <c r="B12" s="11"/>
      <c r="C12" s="35">
        <f>0.05*C10</f>
        <v>5500</v>
      </c>
      <c r="D12" s="36">
        <f>0.02*D10</f>
        <v>2200</v>
      </c>
      <c r="E12" s="37"/>
      <c r="F12" s="35">
        <f>0.05*F10</f>
        <v>0</v>
      </c>
      <c r="G12" s="36">
        <f>0.02*G10</f>
        <v>0</v>
      </c>
      <c r="H12" s="37"/>
      <c r="I12" s="38">
        <f>0.05*I10</f>
        <v>0</v>
      </c>
      <c r="J12" s="36">
        <f>0.02*J10</f>
        <v>0</v>
      </c>
    </row>
    <row r="13" ht="15.6" customHeight="1">
      <c r="A13" t="s" s="15">
        <v>24</v>
      </c>
      <c r="B13" s="11"/>
      <c r="C13" s="39">
        <v>0</v>
      </c>
      <c r="D13" s="36">
        <f>C13</f>
        <v>0</v>
      </c>
      <c r="E13" s="37"/>
      <c r="F13" s="39">
        <v>0</v>
      </c>
      <c r="G13" s="36">
        <f>F13</f>
        <v>0</v>
      </c>
      <c r="H13" s="37"/>
      <c r="I13" s="38">
        <v>0</v>
      </c>
      <c r="J13" s="40"/>
    </row>
    <row r="14" ht="15.6" customHeight="1">
      <c r="A14" t="s" s="15">
        <v>25</v>
      </c>
      <c r="B14" s="11"/>
      <c r="C14" s="41">
        <f>C11+C12+C13</f>
        <v>27500</v>
      </c>
      <c r="D14" s="36">
        <f>D12+D10+D13</f>
        <v>112200</v>
      </c>
      <c r="E14" s="37"/>
      <c r="F14" s="41">
        <f>F11+F12</f>
        <v>0</v>
      </c>
      <c r="G14" s="36">
        <f>G12+G10</f>
        <v>0</v>
      </c>
      <c r="H14" s="37"/>
      <c r="I14" s="35">
        <f>I11+I12+I13</f>
        <v>0</v>
      </c>
      <c r="J14" s="36">
        <f>J10+J12+J13</f>
        <v>0</v>
      </c>
    </row>
    <row r="15" ht="15.6" customHeight="1">
      <c r="A15" t="s" s="15">
        <v>26</v>
      </c>
      <c r="B15" s="11"/>
      <c r="C15" s="42">
        <v>420</v>
      </c>
      <c r="D15" t="s" s="32">
        <v>22</v>
      </c>
      <c r="E15" s="33"/>
      <c r="F15" s="42">
        <v>0</v>
      </c>
      <c r="G15" t="s" s="32">
        <v>22</v>
      </c>
      <c r="H15" s="34"/>
      <c r="I15" s="42">
        <v>0</v>
      </c>
      <c r="J15" t="s" s="32">
        <v>22</v>
      </c>
    </row>
    <row r="16" ht="15.6" customHeight="1">
      <c r="A16" t="s" s="15">
        <v>27</v>
      </c>
      <c r="B16" s="11"/>
      <c r="C16" s="39">
        <v>100</v>
      </c>
      <c r="D16" s="36">
        <f>C16</f>
        <v>100</v>
      </c>
      <c r="E16" s="37"/>
      <c r="F16" s="39">
        <v>0</v>
      </c>
      <c r="G16" s="36">
        <f>F16</f>
        <v>0</v>
      </c>
      <c r="H16" s="37"/>
      <c r="I16" s="39">
        <v>0</v>
      </c>
      <c r="J16" s="36">
        <f>I16</f>
        <v>0</v>
      </c>
    </row>
    <row r="17" ht="15.6" customHeight="1">
      <c r="A17" t="s" s="15">
        <v>28</v>
      </c>
      <c r="B17" s="11"/>
      <c r="C17" s="39">
        <v>0</v>
      </c>
      <c r="D17" s="36">
        <f>C17</f>
        <v>0</v>
      </c>
      <c r="E17" s="37"/>
      <c r="F17" s="39">
        <v>0</v>
      </c>
      <c r="G17" s="36">
        <f>F17</f>
        <v>0</v>
      </c>
      <c r="H17" s="37"/>
      <c r="I17" s="39">
        <v>0</v>
      </c>
      <c r="J17" s="36">
        <f>I17</f>
        <v>0</v>
      </c>
    </row>
    <row r="18" ht="15.6" customHeight="1">
      <c r="A18" t="s" s="15">
        <v>29</v>
      </c>
      <c r="B18" s="11"/>
      <c r="C18" s="39">
        <v>67</v>
      </c>
      <c r="D18" s="36">
        <f>C18</f>
        <v>67</v>
      </c>
      <c r="E18" s="37"/>
      <c r="F18" s="39">
        <v>0</v>
      </c>
      <c r="G18" s="36">
        <f>F18</f>
        <v>0</v>
      </c>
      <c r="H18" s="37"/>
      <c r="I18" s="39">
        <v>0</v>
      </c>
      <c r="J18" s="36">
        <f>I18</f>
        <v>0</v>
      </c>
    </row>
    <row r="19" ht="15.6" customHeight="1">
      <c r="A19" t="s" s="15">
        <v>30</v>
      </c>
      <c r="B19" s="11"/>
      <c r="C19" s="31">
        <f>C24*C8</f>
        <v>99</v>
      </c>
      <c r="D19" s="36">
        <f>C19</f>
        <v>99</v>
      </c>
      <c r="E19" s="37"/>
      <c r="F19" s="31">
        <f>F24*F8</f>
        <v>0</v>
      </c>
      <c r="G19" s="36">
        <f>F19</f>
        <v>0</v>
      </c>
      <c r="H19" s="37"/>
      <c r="I19" s="31">
        <f>I24*I8</f>
        <v>0</v>
      </c>
      <c r="J19" s="36">
        <f>I19</f>
        <v>0</v>
      </c>
    </row>
    <row r="20" ht="15.6" customHeight="1">
      <c r="A20" t="s" s="15">
        <v>31</v>
      </c>
      <c r="B20" s="11"/>
      <c r="C20" s="38">
        <f>0.05*C24</f>
        <v>55</v>
      </c>
      <c r="D20" s="36">
        <f>C20</f>
        <v>55</v>
      </c>
      <c r="E20" s="37"/>
      <c r="F20" s="38">
        <f>0.05*F24</f>
        <v>0</v>
      </c>
      <c r="G20" s="36">
        <f>F20</f>
        <v>0</v>
      </c>
      <c r="H20" s="37"/>
      <c r="I20" s="38">
        <f>I24*0.05</f>
        <v>0</v>
      </c>
      <c r="J20" s="36">
        <f>J24*0.05</f>
        <v>0</v>
      </c>
    </row>
    <row r="21" ht="15.6" customHeight="1">
      <c r="A21" t="s" s="15">
        <v>32</v>
      </c>
      <c r="B21" s="11"/>
      <c r="C21" s="38">
        <f>0.05*C24</f>
        <v>55</v>
      </c>
      <c r="D21" s="36">
        <f>0.05*D24</f>
        <v>55</v>
      </c>
      <c r="E21" s="37"/>
      <c r="F21" s="38">
        <f>0.05*F24</f>
        <v>0</v>
      </c>
      <c r="G21" s="36">
        <f>F21</f>
        <v>0</v>
      </c>
      <c r="H21" s="37"/>
      <c r="I21" s="38">
        <f>I24*0.05</f>
        <v>0</v>
      </c>
      <c r="J21" s="36">
        <f>J24*0.05</f>
        <v>0</v>
      </c>
    </row>
    <row r="22" ht="15.6" customHeight="1">
      <c r="A22" t="s" s="15">
        <v>33</v>
      </c>
      <c r="B22" s="11"/>
      <c r="C22" s="38"/>
      <c r="D22" s="36"/>
      <c r="E22" s="37"/>
      <c r="F22" s="38"/>
      <c r="G22" s="36"/>
      <c r="H22" s="37"/>
      <c r="I22" s="38">
        <v>80</v>
      </c>
      <c r="J22" s="36"/>
    </row>
    <row r="23" ht="15.6" customHeight="1">
      <c r="A23" t="s" s="15">
        <v>34</v>
      </c>
      <c r="B23" s="11"/>
      <c r="C23" s="35">
        <f>SUM(C15:C22)</f>
        <v>796</v>
      </c>
      <c r="D23" s="36">
        <f>SUM(D16:D22)</f>
        <v>376</v>
      </c>
      <c r="E23" s="37"/>
      <c r="F23" s="35">
        <f>SUM(F15:F22)</f>
        <v>0</v>
      </c>
      <c r="G23" s="36">
        <f>SUM(G16:G22)</f>
        <v>0</v>
      </c>
      <c r="H23" s="37"/>
      <c r="I23" s="35">
        <f>SUM(I15:I22)</f>
        <v>80</v>
      </c>
      <c r="J23" s="36">
        <f>SUM(J16:J22)</f>
        <v>0</v>
      </c>
    </row>
    <row r="24" ht="15.6" customHeight="1">
      <c r="A24" t="s" s="15">
        <v>35</v>
      </c>
      <c r="B24" s="11"/>
      <c r="C24" s="39">
        <v>1100</v>
      </c>
      <c r="D24" s="36">
        <f>C24</f>
        <v>1100</v>
      </c>
      <c r="E24" s="37"/>
      <c r="F24" s="39">
        <v>0</v>
      </c>
      <c r="G24" s="36">
        <f>F24</f>
        <v>0</v>
      </c>
      <c r="H24" s="37"/>
      <c r="I24" s="39">
        <v>0</v>
      </c>
      <c r="J24" s="36">
        <f>I24</f>
        <v>0</v>
      </c>
    </row>
    <row r="25" ht="15.6" customHeight="1">
      <c r="A25" t="s" s="15">
        <v>36</v>
      </c>
      <c r="B25" s="11"/>
      <c r="C25" s="43">
        <f>C24-C23</f>
        <v>304</v>
      </c>
      <c r="D25" s="44">
        <f>D24-D23</f>
        <v>724</v>
      </c>
      <c r="E25" s="29"/>
      <c r="F25" s="43">
        <f>F24-F23</f>
        <v>0</v>
      </c>
      <c r="G25" s="44">
        <f>G24-G23</f>
        <v>0</v>
      </c>
      <c r="H25" s="30"/>
      <c r="I25" s="43">
        <f>I24-I23</f>
        <v>-80</v>
      </c>
      <c r="J25" s="44">
        <f>J24-J23</f>
        <v>0</v>
      </c>
    </row>
    <row r="26" ht="15.6" customHeight="1">
      <c r="A26" t="s" s="15">
        <v>37</v>
      </c>
      <c r="B26" s="11"/>
      <c r="C26" s="45">
        <f>C25*12</f>
        <v>3648</v>
      </c>
      <c r="D26" s="44">
        <f>D25*12</f>
        <v>8688</v>
      </c>
      <c r="E26" s="29"/>
      <c r="F26" s="45">
        <f>F25*12</f>
        <v>0</v>
      </c>
      <c r="G26" s="44">
        <f>G25*12</f>
        <v>0</v>
      </c>
      <c r="H26" s="30"/>
      <c r="I26" s="45">
        <f>I25*12</f>
        <v>-960</v>
      </c>
      <c r="J26" s="44">
        <f>J25*12</f>
        <v>0</v>
      </c>
    </row>
    <row r="27" ht="16.2" customHeight="1">
      <c r="A27" t="s" s="15">
        <v>38</v>
      </c>
      <c r="B27" s="11"/>
      <c r="C27" s="46">
        <f>C26/C14</f>
        <v>0.132654545454545</v>
      </c>
      <c r="D27" s="47">
        <f>D26/D10</f>
        <v>0.07898181818181819</v>
      </c>
      <c r="E27" s="48"/>
      <c r="F27" s="46">
        <f>F26/F14</f>
      </c>
      <c r="G27" s="47">
        <f>G26/G10</f>
      </c>
      <c r="H27" s="49"/>
      <c r="I27" s="46">
        <f>I26/I14</f>
      </c>
      <c r="J27" s="47">
        <f>J26/J10</f>
      </c>
    </row>
    <row r="28" ht="15.6" customHeight="1">
      <c r="A28" s="50"/>
      <c r="B28" s="50"/>
      <c r="C28" s="51"/>
      <c r="D28" s="52"/>
      <c r="E28" s="7"/>
      <c r="F28" s="53"/>
      <c r="G28" s="54"/>
      <c r="H28" s="7"/>
      <c r="I28" s="53"/>
      <c r="J28" s="55"/>
    </row>
    <row r="29" ht="28.05" customHeight="1">
      <c r="A29" t="s" s="56">
        <v>39</v>
      </c>
      <c r="B29" s="57"/>
      <c r="C29" s="57"/>
      <c r="D29" s="57"/>
      <c r="E29" s="7"/>
      <c r="F29" s="5"/>
      <c r="G29" s="3"/>
      <c r="H29" s="7"/>
      <c r="I29" s="5"/>
      <c r="J29" s="2"/>
    </row>
    <row r="30" ht="15.6" customHeight="1">
      <c r="A30" s="58"/>
      <c r="B30" s="58"/>
      <c r="C30" s="58"/>
      <c r="D30" s="59"/>
      <c r="E30" s="7"/>
      <c r="F30" s="5"/>
      <c r="G30" s="3"/>
      <c r="H30" s="7"/>
      <c r="I30" s="5"/>
      <c r="J30" s="2"/>
    </row>
    <row r="31" ht="52.8" customHeight="1">
      <c r="A31" t="s" s="60">
        <v>40</v>
      </c>
      <c r="B31" s="61"/>
      <c r="C31" s="61"/>
      <c r="D31" s="62"/>
      <c r="E31" s="7"/>
      <c r="F31" s="5"/>
      <c r="G31" s="3"/>
      <c r="H31" s="7"/>
      <c r="I31" s="5"/>
      <c r="J31" s="2"/>
    </row>
    <row r="32" ht="74.4" customHeight="1">
      <c r="A32" t="s" s="60">
        <v>41</v>
      </c>
      <c r="B32" s="61"/>
      <c r="C32" s="61"/>
      <c r="D32" s="63"/>
      <c r="E32" s="64"/>
      <c r="F32" s="5"/>
      <c r="G32" s="3"/>
      <c r="H32" s="64"/>
      <c r="I32" s="5"/>
      <c r="J32" s="2"/>
    </row>
  </sheetData>
  <mergeCells count="11">
    <mergeCell ref="A32:D32"/>
    <mergeCell ref="A31:C31"/>
    <mergeCell ref="C6:D6"/>
    <mergeCell ref="F6:G6"/>
    <mergeCell ref="I6:J6"/>
    <mergeCell ref="C4:D4"/>
    <mergeCell ref="F4:G4"/>
    <mergeCell ref="I4:J4"/>
    <mergeCell ref="C5:D5"/>
    <mergeCell ref="F5:G5"/>
    <mergeCell ref="I5:J5"/>
  </mergeCells>
  <hyperlinks>
    <hyperlink ref="A29" r:id="rId1" location="" tooltip="" display="Click Here for a Mortage Calculator to Calculate Principal and Interest Payment"/>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